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045"/>
  </bookViews>
  <sheets>
    <sheet name="Infrastruktura Sprzętowa" sheetId="5" r:id="rId1"/>
  </sheets>
  <definedNames>
    <definedName name="_xlnm.Print_Area" localSheetId="0">'Infrastruktura Sprzętowa'!$A$1:$F$31</definedName>
  </definedNames>
  <calcPr calcId="145621"/>
</workbook>
</file>

<file path=xl/calcChain.xml><?xml version="1.0" encoding="utf-8"?>
<calcChain xmlns="http://schemas.openxmlformats.org/spreadsheetml/2006/main">
  <c r="E20" i="5" l="1"/>
  <c r="A24" i="5"/>
  <c r="A25" i="5" l="1"/>
  <c r="E15" i="5"/>
  <c r="F15" i="5" s="1"/>
  <c r="E14" i="5"/>
  <c r="F14" i="5" s="1"/>
  <c r="E13" i="5"/>
  <c r="E16" i="5" l="1"/>
  <c r="F16" i="5" s="1"/>
  <c r="F13" i="5"/>
  <c r="E25" i="5" l="1"/>
  <c r="F25" i="5" s="1"/>
  <c r="E6" i="5"/>
  <c r="F6" i="5" s="1"/>
  <c r="A26" i="5" l="1"/>
  <c r="F20" i="5" l="1"/>
  <c r="E21" i="5" l="1"/>
  <c r="E26" i="5" l="1"/>
  <c r="F21" i="5"/>
  <c r="E7" i="5" l="1"/>
  <c r="F7" i="5" s="1"/>
  <c r="E8" i="5" l="1"/>
  <c r="F8" i="5" s="1"/>
  <c r="E9" i="5" l="1"/>
  <c r="F26" i="5" l="1"/>
  <c r="E24" i="5"/>
  <c r="F9" i="5"/>
  <c r="F24" i="5" l="1"/>
  <c r="E27" i="5"/>
  <c r="F27" i="5" s="1"/>
</calcChain>
</file>

<file path=xl/sharedStrings.xml><?xml version="1.0" encoding="utf-8"?>
<sst xmlns="http://schemas.openxmlformats.org/spreadsheetml/2006/main" count="39" uniqueCount="21">
  <si>
    <t>Lp.</t>
  </si>
  <si>
    <t>Nazwa</t>
  </si>
  <si>
    <t>Ilość</t>
  </si>
  <si>
    <t>Cena netto</t>
  </si>
  <si>
    <t>Wartość netto</t>
  </si>
  <si>
    <t>Wartość brutto</t>
  </si>
  <si>
    <t>Razem</t>
  </si>
  <si>
    <t>APC Smart-UPS 1000VA LCD RM 2U 230V</t>
  </si>
  <si>
    <t>PODSUMOWANIE</t>
  </si>
  <si>
    <t>3. Zasilanie awaryjne</t>
  </si>
  <si>
    <t>RAID1 (Przestrzeń wymiany plików ) dla serwera Dell PowerEdge r520</t>
  </si>
  <si>
    <t>1. Elementy potrzebne do rozszerzenia przestrzenia dyskowej, budowy Macierzy RAID 5 (System)</t>
  </si>
  <si>
    <t xml:space="preserve">Dysk serwerowy Seagate Cheetah 300GB 3.5" 15000 SAS-1 (ST3300657SS) lub podobny większy </t>
  </si>
  <si>
    <t>1.</t>
  </si>
  <si>
    <t xml:space="preserve">Dysk serwerowy Seagate Enterprise Capacity HDD 4TB 2.5" 7200 SAS-3 (ST4000NM0025) </t>
  </si>
  <si>
    <t xml:space="preserve">Kieszeń MicroStorage Hot Swap, 3.5" SATA/SAS, dla Dell PowerEdge, PowerVault (KIT837) </t>
  </si>
  <si>
    <t>Microsoft Windows Remote Desktop Services 2019 User CAL MOLP</t>
  </si>
  <si>
    <t>Zał. Nr3. Wykaz dostaw</t>
  </si>
  <si>
    <t xml:space="preserve">2. System operacyjny Microsoft Windows Server 2019 </t>
  </si>
  <si>
    <t xml:space="preserve">Microsoft Windows Server 2019 5 CAL PL User  (Licencja dla 5 użytkowników)   </t>
  </si>
  <si>
    <t xml:space="preserve">Microsoft Windows Server Standard 2019 16 Core MOLP , (bez licencji CAL)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</si>
</sst>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#,##0\ &quot;zł&quot;;\-#,##0\ &quot;zł&quot;"/>
    <numFmt numFmtId="7" formatCode="#,##0.00\ &quot;zł&quot;;\-#,##0.0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[$$-409]#,##0.00"/>
    <numFmt numFmtId="165" formatCode="_-* #,##0.00&quot; zł&quot;_-;\-* #,##0.00&quot; zł&quot;_-;_-* \-??&quot; zł&quot;_-;_-@_-"/>
    <numFmt numFmtId="166" formatCode="0&quot;. &quot;"/>
    <numFmt numFmtId="167" formatCode="#,##0.00\ &quot;zł&quot;"/>
  </numFmts>
  <fonts count="3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Helv"/>
      <family val="2"/>
    </font>
    <font>
      <sz val="12"/>
      <name val="Arial CE"/>
    </font>
    <font>
      <sz val="10"/>
      <name val="Arial CE"/>
    </font>
    <font>
      <sz val="10"/>
      <name val="Helv"/>
    </font>
    <font>
      <sz val="11"/>
      <color indexed="8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b/>
      <sz val="16"/>
      <color rgb="FF0063A7"/>
      <name val="Arial"/>
      <family val="2"/>
      <charset val="238"/>
    </font>
    <font>
      <b/>
      <sz val="8"/>
      <name val="Helv"/>
      <family val="2"/>
      <charset val="238"/>
    </font>
    <font>
      <b/>
      <sz val="11"/>
      <color rgb="FFDF4018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6"/>
      <color rgb="FF0063A7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1"/>
      <name val="Arial CE"/>
      <charset val="238"/>
    </font>
    <font>
      <sz val="10"/>
      <name val="Arial CE"/>
      <family val="2"/>
    </font>
    <font>
      <b/>
      <sz val="12"/>
      <color theme="0"/>
      <name val="Arial Narrow"/>
      <family val="2"/>
      <charset val="238"/>
    </font>
    <font>
      <b/>
      <sz val="12"/>
      <color rgb="FFDF4018"/>
      <name val="Arial Narrow"/>
      <family val="2"/>
      <charset val="238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63A7"/>
        <bgColor indexed="64"/>
      </patternFill>
    </fill>
    <fill>
      <patternFill patternType="solid">
        <fgColor rgb="FF0063A7"/>
        <bgColor indexed="3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6" fillId="0" borderId="0"/>
    <xf numFmtId="0" fontId="7" fillId="0" borderId="0"/>
    <xf numFmtId="0" fontId="9" fillId="0" borderId="0"/>
    <xf numFmtId="0" fontId="12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164" fontId="9" fillId="0" borderId="0"/>
    <xf numFmtId="44" fontId="9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9" fillId="0" borderId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11" fillId="0" borderId="0"/>
    <xf numFmtId="0" fontId="5" fillId="0" borderId="0"/>
    <xf numFmtId="44" fontId="11" fillId="0" borderId="0" applyFont="0" applyFill="0" applyBorder="0" applyAlignment="0" applyProtection="0"/>
    <xf numFmtId="0" fontId="11" fillId="0" borderId="0"/>
    <xf numFmtId="44" fontId="8" fillId="0" borderId="0" applyFont="0" applyFill="0" applyBorder="0" applyAlignment="0" applyProtection="0"/>
    <xf numFmtId="0" fontId="4" fillId="0" borderId="0"/>
    <xf numFmtId="164" fontId="17" fillId="0" borderId="0" applyProtection="0"/>
    <xf numFmtId="44" fontId="14" fillId="0" borderId="0" applyFont="0" applyFill="0" applyBorder="0" applyAlignment="0" applyProtection="0"/>
    <xf numFmtId="0" fontId="3" fillId="0" borderId="0"/>
    <xf numFmtId="44" fontId="9" fillId="0" borderId="0" applyFont="0" applyFill="0" applyBorder="0" applyAlignment="0" applyProtection="0"/>
    <xf numFmtId="0" fontId="10" fillId="0" borderId="0"/>
    <xf numFmtId="44" fontId="11" fillId="0" borderId="0" applyFont="0" applyFill="0" applyBorder="0" applyAlignment="0" applyProtection="0"/>
    <xf numFmtId="0" fontId="10" fillId="0" borderId="0"/>
    <xf numFmtId="0" fontId="2" fillId="0" borderId="0"/>
    <xf numFmtId="44" fontId="11" fillId="0" borderId="0" applyFont="0" applyFill="0" applyBorder="0" applyAlignment="0" applyProtection="0"/>
    <xf numFmtId="0" fontId="1" fillId="0" borderId="0"/>
    <xf numFmtId="164" fontId="9" fillId="0" borderId="0"/>
    <xf numFmtId="0" fontId="26" fillId="0" borderId="0"/>
  </cellStyleXfs>
  <cellXfs count="56">
    <xf numFmtId="0" fontId="0" fillId="0" borderId="0" xfId="0"/>
    <xf numFmtId="0" fontId="15" fillId="0" borderId="0" xfId="0" applyFont="1" applyProtection="1"/>
    <xf numFmtId="4" fontId="15" fillId="0" borderId="0" xfId="0" applyNumberFormat="1" applyFont="1" applyProtection="1"/>
    <xf numFmtId="0" fontId="0" fillId="0" borderId="0" xfId="0" applyFill="1" applyAlignment="1">
      <alignment vertical="center"/>
    </xf>
    <xf numFmtId="0" fontId="16" fillId="0" borderId="0" xfId="12" applyFont="1" applyAlignment="1">
      <alignment horizontal="center" wrapText="1"/>
    </xf>
    <xf numFmtId="8" fontId="19" fillId="2" borderId="1" xfId="0" applyNumberFormat="1" applyFont="1" applyFill="1" applyBorder="1" applyAlignment="1">
      <alignment horizontal="center" vertical="center" wrapText="1"/>
    </xf>
    <xf numFmtId="166" fontId="20" fillId="0" borderId="1" xfId="3" applyNumberFormat="1" applyFont="1" applyBorder="1" applyAlignment="1">
      <alignment horizontal="center" vertical="center"/>
    </xf>
    <xf numFmtId="164" fontId="20" fillId="0" borderId="1" xfId="32" applyFont="1" applyFill="1" applyBorder="1" applyAlignment="1">
      <alignment horizontal="left" vertical="center" wrapText="1"/>
    </xf>
    <xf numFmtId="0" fontId="20" fillId="0" borderId="1" xfId="3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44" fontId="20" fillId="0" borderId="1" xfId="21" applyNumberFormat="1" applyFont="1" applyBorder="1" applyAlignment="1">
      <alignment horizontal="right" vertical="center"/>
    </xf>
    <xf numFmtId="44" fontId="19" fillId="3" borderId="1" xfId="21" applyFont="1" applyFill="1" applyBorder="1" applyAlignment="1">
      <alignment horizontal="right" vertical="center"/>
    </xf>
    <xf numFmtId="167" fontId="20" fillId="0" borderId="1" xfId="18" applyNumberFormat="1" applyFont="1" applyFill="1" applyBorder="1" applyAlignment="1">
      <alignment vertical="center"/>
    </xf>
    <xf numFmtId="167" fontId="19" fillId="3" borderId="1" xfId="21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vertical="center" wrapText="1"/>
    </xf>
    <xf numFmtId="167" fontId="20" fillId="0" borderId="1" xfId="20" applyNumberFormat="1" applyFont="1" applyBorder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3" fillId="0" borderId="0" xfId="0" applyFont="1"/>
    <xf numFmtId="167" fontId="20" fillId="0" borderId="1" xfId="42" applyNumberFormat="1" applyFont="1" applyFill="1" applyBorder="1" applyAlignment="1">
      <alignment vertical="center"/>
    </xf>
    <xf numFmtId="167" fontId="20" fillId="0" borderId="1" xfId="33" applyNumberFormat="1" applyFont="1" applyBorder="1" applyAlignment="1">
      <alignment horizontal="right" vertical="center"/>
    </xf>
    <xf numFmtId="167" fontId="19" fillId="3" borderId="1" xfId="35" applyNumberFormat="1" applyFont="1" applyFill="1" applyBorder="1" applyAlignment="1">
      <alignment horizontal="right" vertical="center"/>
    </xf>
    <xf numFmtId="44" fontId="19" fillId="3" borderId="1" xfId="35" applyFont="1" applyFill="1" applyBorder="1" applyAlignment="1">
      <alignment horizontal="right" vertical="center"/>
    </xf>
    <xf numFmtId="166" fontId="23" fillId="0" borderId="0" xfId="4" applyNumberFormat="1" applyFont="1" applyFill="1" applyBorder="1" applyAlignment="1">
      <alignment horizontal="center" vertical="center"/>
    </xf>
    <xf numFmtId="0" fontId="13" fillId="0" borderId="0" xfId="4" applyFont="1" applyFill="1"/>
    <xf numFmtId="166" fontId="25" fillId="0" borderId="0" xfId="0" applyNumberFormat="1" applyFont="1" applyFill="1" applyBorder="1" applyAlignment="1">
      <alignment horizontal="left" vertical="center" wrapText="1"/>
    </xf>
    <xf numFmtId="44" fontId="25" fillId="0" borderId="0" xfId="0" applyNumberFormat="1" applyFont="1" applyFill="1" applyBorder="1" applyAlignment="1">
      <alignment vertical="center"/>
    </xf>
    <xf numFmtId="44" fontId="20" fillId="0" borderId="1" xfId="37" applyNumberFormat="1" applyFont="1" applyBorder="1" applyAlignment="1">
      <alignment horizontal="right" vertical="center"/>
    </xf>
    <xf numFmtId="166" fontId="24" fillId="0" borderId="0" xfId="3" applyNumberFormat="1" applyFont="1" applyFill="1" applyBorder="1" applyAlignment="1">
      <alignment horizontal="left" vertical="center"/>
    </xf>
    <xf numFmtId="0" fontId="15" fillId="0" borderId="0" xfId="0" applyFont="1"/>
    <xf numFmtId="0" fontId="19" fillId="2" borderId="1" xfId="12" applyFont="1" applyFill="1" applyBorder="1" applyAlignment="1" applyProtection="1">
      <alignment horizontal="center"/>
      <protection locked="0"/>
    </xf>
    <xf numFmtId="0" fontId="15" fillId="0" borderId="0" xfId="0" applyFont="1" applyFill="1" applyBorder="1" applyAlignment="1">
      <alignment vertical="center"/>
    </xf>
    <xf numFmtId="167" fontId="22" fillId="0" borderId="1" xfId="21" applyNumberFormat="1" applyFont="1" applyFill="1" applyBorder="1" applyAlignment="1">
      <alignment horizontal="right" vertical="center" wrapText="1"/>
    </xf>
    <xf numFmtId="44" fontId="22" fillId="0" borderId="1" xfId="21" applyFont="1" applyFill="1" applyBorder="1" applyAlignment="1">
      <alignment horizontal="right" vertical="center" wrapText="1"/>
    </xf>
    <xf numFmtId="167" fontId="27" fillId="3" borderId="1" xfId="21" applyNumberFormat="1" applyFont="1" applyFill="1" applyBorder="1" applyAlignment="1">
      <alignment horizontal="right" vertical="center"/>
    </xf>
    <xf numFmtId="166" fontId="19" fillId="2" borderId="8" xfId="0" applyNumberFormat="1" applyFont="1" applyFill="1" applyBorder="1" applyAlignment="1">
      <alignment horizontal="right" vertical="center"/>
    </xf>
    <xf numFmtId="0" fontId="19" fillId="2" borderId="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 applyProtection="1">
      <alignment horizontal="center" vertical="center"/>
      <protection locked="0"/>
    </xf>
    <xf numFmtId="7" fontId="19" fillId="2" borderId="8" xfId="0" applyNumberFormat="1" applyFont="1" applyFill="1" applyBorder="1" applyAlignment="1">
      <alignment horizontal="center" vertical="center"/>
    </xf>
    <xf numFmtId="8" fontId="19" fillId="2" borderId="8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28" fillId="0" borderId="0" xfId="15" applyFont="1" applyFill="1" applyBorder="1" applyAlignment="1">
      <alignment horizontal="left" vertical="center" wrapText="1"/>
    </xf>
    <xf numFmtId="165" fontId="19" fillId="3" borderId="5" xfId="12" applyNumberFormat="1" applyFont="1" applyFill="1" applyBorder="1" applyAlignment="1">
      <alignment horizontal="right" vertical="center"/>
    </xf>
    <xf numFmtId="165" fontId="19" fillId="3" borderId="6" xfId="12" applyNumberFormat="1" applyFont="1" applyFill="1" applyBorder="1" applyAlignment="1">
      <alignment horizontal="right" vertical="center"/>
    </xf>
    <xf numFmtId="166" fontId="20" fillId="0" borderId="3" xfId="0" applyNumberFormat="1" applyFont="1" applyBorder="1" applyAlignment="1">
      <alignment horizontal="left" vertical="center" wrapText="1"/>
    </xf>
    <xf numFmtId="166" fontId="20" fillId="0" borderId="4" xfId="0" applyNumberFormat="1" applyFont="1" applyBorder="1" applyAlignment="1">
      <alignment horizontal="left" vertical="center" wrapText="1"/>
    </xf>
    <xf numFmtId="166" fontId="20" fillId="0" borderId="7" xfId="0" applyNumberFormat="1" applyFont="1" applyBorder="1" applyAlignment="1">
      <alignment horizontal="left" vertical="center" wrapText="1"/>
    </xf>
    <xf numFmtId="0" fontId="21" fillId="0" borderId="0" xfId="12" applyFont="1" applyAlignment="1">
      <alignment horizontal="center" wrapText="1"/>
    </xf>
    <xf numFmtId="166" fontId="18" fillId="0" borderId="0" xfId="12" applyNumberFormat="1" applyFont="1" applyBorder="1" applyAlignment="1">
      <alignment horizontal="left" wrapText="1"/>
    </xf>
    <xf numFmtId="0" fontId="20" fillId="0" borderId="0" xfId="16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6" fontId="18" fillId="0" borderId="2" xfId="12" applyNumberFormat="1" applyFont="1" applyBorder="1" applyAlignment="1">
      <alignment horizontal="left" vertical="center" wrapText="1"/>
    </xf>
    <xf numFmtId="0" fontId="18" fillId="0" borderId="0" xfId="15" applyFont="1" applyBorder="1" applyAlignment="1">
      <alignment horizontal="left" vertical="center" wrapText="1"/>
    </xf>
    <xf numFmtId="166" fontId="19" fillId="2" borderId="1" xfId="12" applyNumberFormat="1" applyFont="1" applyFill="1" applyBorder="1" applyAlignment="1">
      <alignment horizontal="center"/>
    </xf>
    <xf numFmtId="5" fontId="27" fillId="2" borderId="3" xfId="43" applyNumberFormat="1" applyFont="1" applyFill="1" applyBorder="1" applyAlignment="1">
      <alignment horizontal="right" vertical="center"/>
    </xf>
    <xf numFmtId="5" fontId="27" fillId="2" borderId="4" xfId="43" applyNumberFormat="1" applyFont="1" applyFill="1" applyBorder="1" applyAlignment="1">
      <alignment horizontal="right" vertical="center"/>
    </xf>
    <xf numFmtId="5" fontId="27" fillId="2" borderId="7" xfId="43" applyNumberFormat="1" applyFont="1" applyFill="1" applyBorder="1" applyAlignment="1">
      <alignment horizontal="right" vertical="center"/>
    </xf>
  </cellXfs>
  <cellStyles count="44">
    <cellStyle name="Dziesiętny 3" xfId="1"/>
    <cellStyle name="Normalny" xfId="0" builtinId="0"/>
    <cellStyle name="Normalny 2" xfId="2"/>
    <cellStyle name="Normalny 2 2" xfId="3"/>
    <cellStyle name="Normalny 2 2 2" xfId="36"/>
    <cellStyle name="Normalny 2 3" xfId="25"/>
    <cellStyle name="Normalny 2 3 2" xfId="38"/>
    <cellStyle name="Normalny 2 4" xfId="26"/>
    <cellStyle name="Normalny 3" xfId="4"/>
    <cellStyle name="Normalny 3 2" xfId="5"/>
    <cellStyle name="Normalny 3 2 2" xfId="6"/>
    <cellStyle name="Normalny 3 3" xfId="7"/>
    <cellStyle name="Normalny 4" xfId="8"/>
    <cellStyle name="Normalny 4 2" xfId="9"/>
    <cellStyle name="Normalny 4 2 2" xfId="29"/>
    <cellStyle name="Normalny 4 2 3" xfId="31"/>
    <cellStyle name="Normalny 4 2 3 2" xfId="34"/>
    <cellStyle name="Normalny 4 2 3 2 3" xfId="41"/>
    <cellStyle name="Normalny 4 2 3 3" xfId="39"/>
    <cellStyle name="Normalny 4 3" xfId="10"/>
    <cellStyle name="Normalny 4 4" xfId="27"/>
    <cellStyle name="Normalny 5" xfId="11"/>
    <cellStyle name="Normalny_cennik_formatka_KALKULACJA_2008-08-19 oferta serwer x3650 dla MPO Łódź" xfId="32"/>
    <cellStyle name="Normalny_Zwar W-wa" xfId="12"/>
    <cellStyle name="Normalny_Zwar W-wa_2008-08-19 oferta serwer x3650 dla MPO Łódź" xfId="43"/>
    <cellStyle name="Styl 1" xfId="13"/>
    <cellStyle name="Styl 1 2" xfId="14"/>
    <cellStyle name="Styl 1 2 2" xfId="15"/>
    <cellStyle name="Styl 1 2 2 2" xfId="16"/>
    <cellStyle name="Styl 1 2 3" xfId="17"/>
    <cellStyle name="Styl 1_2008-08-19 oferta serwer x3650 dla MPO Łódź" xfId="18"/>
    <cellStyle name="Styl 1_2008-08-19 oferta serwer x3650 dla MPO Łódź 2" xfId="42"/>
    <cellStyle name="Walutowy 2" xfId="19"/>
    <cellStyle name="Walutowy 2 2" xfId="20"/>
    <cellStyle name="Walutowy 2 2 2" xfId="33"/>
    <cellStyle name="Walutowy 2 3" xfId="21"/>
    <cellStyle name="Walutowy 2 3 2" xfId="35"/>
    <cellStyle name="Walutowy 2 3 3" xfId="37"/>
    <cellStyle name="Walutowy 3" xfId="22"/>
    <cellStyle name="Walutowy 3 2" xfId="23"/>
    <cellStyle name="Walutowy 3 2 2" xfId="30"/>
    <cellStyle name="Walutowy 3 2 3" xfId="40"/>
    <cellStyle name="Walutowy 3 3" xfId="28"/>
    <cellStyle name="Walutowy 4" xfId="24"/>
  </cellStyles>
  <dxfs count="0"/>
  <tableStyles count="0" defaultTableStyle="TableStyleMedium9" defaultPivotStyle="PivotStyleLight16"/>
  <colors>
    <mruColors>
      <color rgb="FFDF4018"/>
      <color rgb="FF15A0FF"/>
      <color rgb="FF0063A7"/>
      <color rgb="FFF44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topLeftCell="A4" zoomScale="130" zoomScaleNormal="130" zoomScaleSheetLayoutView="130" workbookViewId="0">
      <selection activeCell="B14" sqref="B14"/>
    </sheetView>
  </sheetViews>
  <sheetFormatPr defaultColWidth="12.875" defaultRowHeight="16.5"/>
  <cols>
    <col min="1" max="1" width="3.375" style="1" customWidth="1"/>
    <col min="2" max="2" width="37" style="1" customWidth="1"/>
    <col min="3" max="3" width="5.125" style="1" customWidth="1"/>
    <col min="4" max="4" width="9.5" style="1" customWidth="1"/>
    <col min="5" max="5" width="11.125" style="2" customWidth="1"/>
    <col min="6" max="6" width="12.375" style="1" customWidth="1"/>
    <col min="7" max="16384" width="12.875" style="1"/>
  </cols>
  <sheetData>
    <row r="1" spans="1:10" ht="20.25" customHeight="1">
      <c r="A1" s="46" t="s">
        <v>17</v>
      </c>
      <c r="B1" s="46"/>
      <c r="C1" s="46"/>
      <c r="D1" s="46"/>
      <c r="E1" s="46"/>
      <c r="F1" s="46"/>
    </row>
    <row r="2" spans="1:10" ht="16.5" customHeight="1">
      <c r="A2" s="4"/>
      <c r="B2" s="4"/>
      <c r="C2" s="4"/>
      <c r="D2" s="4"/>
      <c r="E2" s="4"/>
      <c r="F2" s="4"/>
    </row>
    <row r="3" spans="1:10" s="3" customFormat="1" ht="17.45" customHeight="1">
      <c r="A3" s="47" t="s">
        <v>11</v>
      </c>
      <c r="B3" s="47"/>
      <c r="C3" s="47"/>
      <c r="D3" s="47"/>
      <c r="E3" s="47"/>
      <c r="F3" s="47"/>
    </row>
    <row r="4" spans="1:10" s="3" customFormat="1" ht="17.45" customHeight="1">
      <c r="A4" s="47" t="s">
        <v>10</v>
      </c>
      <c r="B4" s="47"/>
      <c r="C4" s="47"/>
      <c r="D4" s="47"/>
      <c r="E4" s="47"/>
      <c r="F4" s="47"/>
    </row>
    <row r="5" spans="1:10" s="14" customFormat="1" ht="28.15" customHeight="1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</row>
    <row r="6" spans="1:10" s="9" customFormat="1" ht="37.5" customHeight="1">
      <c r="A6" s="6" t="s">
        <v>13</v>
      </c>
      <c r="B6" s="7" t="s">
        <v>12</v>
      </c>
      <c r="C6" s="8">
        <v>1</v>
      </c>
      <c r="D6" s="12"/>
      <c r="E6" s="15">
        <f>C6*D6</f>
        <v>0</v>
      </c>
      <c r="F6" s="10">
        <f t="shared" ref="F6" si="0">E6*1.23</f>
        <v>0</v>
      </c>
      <c r="G6" s="27"/>
      <c r="H6" s="27"/>
      <c r="I6" s="27"/>
      <c r="J6" s="27"/>
    </row>
    <row r="7" spans="1:10" s="9" customFormat="1" ht="30" customHeight="1">
      <c r="A7" s="6">
        <v>2</v>
      </c>
      <c r="B7" s="7" t="s">
        <v>14</v>
      </c>
      <c r="C7" s="8">
        <v>2</v>
      </c>
      <c r="D7" s="12"/>
      <c r="E7" s="15">
        <f>C7*D7</f>
        <v>0</v>
      </c>
      <c r="F7" s="10">
        <f t="shared" ref="F7" si="1">E7*1.23</f>
        <v>0</v>
      </c>
    </row>
    <row r="8" spans="1:10" s="9" customFormat="1" ht="30" customHeight="1">
      <c r="A8" s="6">
        <v>3</v>
      </c>
      <c r="B8" s="7" t="s">
        <v>15</v>
      </c>
      <c r="C8" s="8">
        <v>3</v>
      </c>
      <c r="D8" s="12"/>
      <c r="E8" s="15">
        <f>C8*D8</f>
        <v>0</v>
      </c>
      <c r="F8" s="10">
        <f t="shared" ref="F8:F9" si="2">E8*1.23</f>
        <v>0</v>
      </c>
    </row>
    <row r="9" spans="1:10" s="16" customFormat="1" ht="18.75" customHeight="1">
      <c r="A9" s="41" t="s">
        <v>6</v>
      </c>
      <c r="B9" s="41"/>
      <c r="C9" s="41"/>
      <c r="D9" s="42"/>
      <c r="E9" s="13">
        <f>SUM(E6:E8)</f>
        <v>0</v>
      </c>
      <c r="F9" s="11">
        <f t="shared" si="2"/>
        <v>0</v>
      </c>
    </row>
    <row r="10" spans="1:10" ht="17.25" customHeight="1">
      <c r="A10" s="4"/>
      <c r="B10" s="4"/>
      <c r="C10" s="4"/>
      <c r="D10" s="4"/>
      <c r="E10" s="4"/>
      <c r="F10" s="4"/>
    </row>
    <row r="11" spans="1:10" ht="16.5" customHeight="1">
      <c r="A11" s="40" t="s">
        <v>18</v>
      </c>
      <c r="B11" s="40"/>
      <c r="C11" s="40"/>
      <c r="D11" s="40"/>
      <c r="E11" s="40"/>
      <c r="F11" s="40"/>
    </row>
    <row r="12" spans="1:10">
      <c r="A12" s="34" t="s">
        <v>0</v>
      </c>
      <c r="B12" s="35" t="s">
        <v>1</v>
      </c>
      <c r="C12" s="36" t="s">
        <v>2</v>
      </c>
      <c r="D12" s="37" t="s">
        <v>3</v>
      </c>
      <c r="E12" s="38" t="s">
        <v>4</v>
      </c>
      <c r="F12" s="38" t="s">
        <v>5</v>
      </c>
    </row>
    <row r="13" spans="1:10" ht="39" customHeight="1">
      <c r="A13" s="6">
        <v>1</v>
      </c>
      <c r="B13" s="7" t="s">
        <v>20</v>
      </c>
      <c r="C13" s="8">
        <v>1</v>
      </c>
      <c r="D13" s="12"/>
      <c r="E13" s="15">
        <f>C13*D13</f>
        <v>0</v>
      </c>
      <c r="F13" s="10">
        <f>E13*1.23</f>
        <v>0</v>
      </c>
    </row>
    <row r="14" spans="1:10" ht="33.75" customHeight="1">
      <c r="A14" s="6">
        <v>2</v>
      </c>
      <c r="B14" s="7" t="s">
        <v>19</v>
      </c>
      <c r="C14" s="8">
        <v>11</v>
      </c>
      <c r="D14" s="12"/>
      <c r="E14" s="15">
        <f>C14*D14</f>
        <v>0</v>
      </c>
      <c r="F14" s="10">
        <f>E14*1.23</f>
        <v>0</v>
      </c>
    </row>
    <row r="15" spans="1:10" ht="33.75" customHeight="1">
      <c r="A15" s="6">
        <v>3</v>
      </c>
      <c r="B15" s="39" t="s">
        <v>16</v>
      </c>
      <c r="C15" s="8">
        <v>1</v>
      </c>
      <c r="D15" s="12"/>
      <c r="E15" s="15">
        <f>C15*D15</f>
        <v>0</v>
      </c>
      <c r="F15" s="10">
        <f>E15*1.23</f>
        <v>0</v>
      </c>
    </row>
    <row r="16" spans="1:10">
      <c r="A16" s="41" t="s">
        <v>6</v>
      </c>
      <c r="B16" s="41"/>
      <c r="C16" s="41"/>
      <c r="D16" s="42"/>
      <c r="E16" s="13">
        <f>SUM(E13:E15)</f>
        <v>0</v>
      </c>
      <c r="F16" s="11">
        <f>E16*1.23</f>
        <v>0</v>
      </c>
    </row>
    <row r="17" spans="1:6" ht="11.25" customHeight="1">
      <c r="A17" s="22"/>
      <c r="B17" s="23"/>
      <c r="C17" s="24"/>
      <c r="D17" s="24"/>
      <c r="E17" s="25"/>
      <c r="F17" s="25"/>
    </row>
    <row r="18" spans="1:6" s="17" customFormat="1" ht="16.5" customHeight="1">
      <c r="A18" s="50" t="s">
        <v>9</v>
      </c>
      <c r="B18" s="50"/>
      <c r="C18" s="50"/>
      <c r="D18" s="50"/>
      <c r="E18" s="50"/>
      <c r="F18" s="50"/>
    </row>
    <row r="19" spans="1:6" s="17" customFormat="1" ht="16.5" customHeight="1">
      <c r="A19" s="5" t="s">
        <v>0</v>
      </c>
      <c r="B19" s="5" t="s">
        <v>1</v>
      </c>
      <c r="C19" s="5" t="s">
        <v>2</v>
      </c>
      <c r="D19" s="5" t="s">
        <v>3</v>
      </c>
      <c r="E19" s="5" t="s">
        <v>4</v>
      </c>
      <c r="F19" s="5" t="s">
        <v>5</v>
      </c>
    </row>
    <row r="20" spans="1:6" s="9" customFormat="1" ht="18.75" customHeight="1">
      <c r="A20" s="6">
        <v>1</v>
      </c>
      <c r="B20" s="7" t="s">
        <v>7</v>
      </c>
      <c r="C20" s="8">
        <v>1</v>
      </c>
      <c r="D20" s="18"/>
      <c r="E20" s="19">
        <f>D20*C20</f>
        <v>0</v>
      </c>
      <c r="F20" s="26">
        <f>E20*1.23</f>
        <v>0</v>
      </c>
    </row>
    <row r="21" spans="1:6" s="17" customFormat="1" ht="16.5" customHeight="1">
      <c r="A21" s="41" t="s">
        <v>6</v>
      </c>
      <c r="B21" s="41"/>
      <c r="C21" s="41"/>
      <c r="D21" s="42"/>
      <c r="E21" s="20">
        <f>SUM(E20:E20)</f>
        <v>0</v>
      </c>
      <c r="F21" s="21">
        <f>E21*1.23</f>
        <v>0</v>
      </c>
    </row>
    <row r="22" spans="1:6" s="28" customFormat="1">
      <c r="A22" s="51" t="s">
        <v>8</v>
      </c>
      <c r="B22" s="51"/>
      <c r="C22" s="51"/>
      <c r="D22" s="51"/>
      <c r="E22" s="51"/>
      <c r="F22" s="51"/>
    </row>
    <row r="23" spans="1:6" s="30" customFormat="1">
      <c r="A23" s="52" t="s">
        <v>1</v>
      </c>
      <c r="B23" s="52"/>
      <c r="C23" s="52"/>
      <c r="D23" s="52"/>
      <c r="E23" s="29" t="s">
        <v>4</v>
      </c>
      <c r="F23" s="29" t="s">
        <v>5</v>
      </c>
    </row>
    <row r="24" spans="1:6" s="30" customFormat="1" ht="27" customHeight="1">
      <c r="A24" s="43" t="str">
        <f>A3</f>
        <v>1. Elementy potrzebne do rozszerzenia przestrzenia dyskowej, budowy Macierzy RAID 5 (System)</v>
      </c>
      <c r="B24" s="44"/>
      <c r="C24" s="44"/>
      <c r="D24" s="45"/>
      <c r="E24" s="31">
        <f>E9</f>
        <v>0</v>
      </c>
      <c r="F24" s="32">
        <f t="shared" ref="F24:F26" si="3">E24*1.23</f>
        <v>0</v>
      </c>
    </row>
    <row r="25" spans="1:6" s="30" customFormat="1" ht="27" customHeight="1">
      <c r="A25" s="43" t="str">
        <f>A11</f>
        <v xml:space="preserve">2. System operacyjny Microsoft Windows Server 2019 </v>
      </c>
      <c r="B25" s="44"/>
      <c r="C25" s="44"/>
      <c r="D25" s="45"/>
      <c r="E25" s="31">
        <f>E16</f>
        <v>0</v>
      </c>
      <c r="F25" s="32">
        <f t="shared" ref="F25" si="4">E25*1.23</f>
        <v>0</v>
      </c>
    </row>
    <row r="26" spans="1:6" s="30" customFormat="1" ht="19.5" customHeight="1">
      <c r="A26" s="43" t="str">
        <f>A18</f>
        <v>3. Zasilanie awaryjne</v>
      </c>
      <c r="B26" s="44"/>
      <c r="C26" s="44"/>
      <c r="D26" s="45"/>
      <c r="E26" s="31">
        <f>E21</f>
        <v>0</v>
      </c>
      <c r="F26" s="32">
        <f t="shared" si="3"/>
        <v>0</v>
      </c>
    </row>
    <row r="27" spans="1:6" s="30" customFormat="1" ht="15.75" customHeight="1">
      <c r="A27" s="53" t="s">
        <v>6</v>
      </c>
      <c r="B27" s="54"/>
      <c r="C27" s="54"/>
      <c r="D27" s="55"/>
      <c r="E27" s="33">
        <f>SUM(E24:E26)</f>
        <v>0</v>
      </c>
      <c r="F27" s="33">
        <f>E27*1.23</f>
        <v>0</v>
      </c>
    </row>
    <row r="28" spans="1:6" ht="16.5" customHeight="1">
      <c r="A28" s="49"/>
      <c r="B28" s="49"/>
      <c r="C28" s="49"/>
      <c r="D28" s="49"/>
      <c r="E28" s="49"/>
      <c r="F28" s="49"/>
    </row>
    <row r="29" spans="1:6">
      <c r="A29" s="49"/>
      <c r="B29" s="49"/>
      <c r="C29" s="49"/>
      <c r="D29" s="49"/>
      <c r="E29" s="49"/>
      <c r="F29" s="49"/>
    </row>
    <row r="30" spans="1:6" ht="33" customHeight="1">
      <c r="A30" s="48"/>
      <c r="B30" s="48"/>
      <c r="C30" s="48"/>
      <c r="D30" s="48"/>
      <c r="E30" s="48"/>
      <c r="F30" s="48"/>
    </row>
  </sheetData>
  <mergeCells count="17">
    <mergeCell ref="A30:F30"/>
    <mergeCell ref="A28:F28"/>
    <mergeCell ref="A29:F29"/>
    <mergeCell ref="A18:F18"/>
    <mergeCell ref="A21:D21"/>
    <mergeCell ref="A22:F22"/>
    <mergeCell ref="A23:D23"/>
    <mergeCell ref="A24:D24"/>
    <mergeCell ref="A26:D26"/>
    <mergeCell ref="A27:D27"/>
    <mergeCell ref="A11:F11"/>
    <mergeCell ref="A16:D16"/>
    <mergeCell ref="A25:D25"/>
    <mergeCell ref="A1:F1"/>
    <mergeCell ref="A4:F4"/>
    <mergeCell ref="A9:D9"/>
    <mergeCell ref="A3:F3"/>
  </mergeCells>
  <printOptions horizontalCentered="1"/>
  <pageMargins left="1.3779527559055118" right="0.59055118110236227" top="0.59055118110236227" bottom="0.59055118110236227" header="0.31496062992125984" footer="0.31496062992125984"/>
  <pageSetup paperSize="9" scale="90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Infrastruktura Sprzętowa</vt:lpstr>
      <vt:lpstr>'Infrastruktura Sprzętowa'!Obszar_wydruku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mraulin@unisoft.com.pl</dc:creator>
  <cp:lastModifiedBy>operator</cp:lastModifiedBy>
  <cp:lastPrinted>2017-01-31T12:45:49Z</cp:lastPrinted>
  <dcterms:created xsi:type="dcterms:W3CDTF">2013-06-21T08:57:12Z</dcterms:created>
  <dcterms:modified xsi:type="dcterms:W3CDTF">2018-12-19T10:01:01Z</dcterms:modified>
</cp:coreProperties>
</file>